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hejo_dlf_org/Documents/Personlig/Lønindplaceringsoversigter/01102024/"/>
    </mc:Choice>
  </mc:AlternateContent>
  <xr:revisionPtr revIDLastSave="1" documentId="8_{B1CB806D-FD07-4646-8F23-834927D6DCBB}" xr6:coauthVersionLast="47" xr6:coauthVersionMax="47" xr10:uidLastSave="{D411081E-DC0E-489A-976E-626A347A5C46}"/>
  <bookViews>
    <workbookView xWindow="-120" yWindow="-120" windowWidth="29040" windowHeight="15840" xr2:uid="{00000000-000D-0000-FFFF-FFFF00000000}"/>
  </bookViews>
  <sheets>
    <sheet name="GB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2" l="1"/>
  <c r="G18" i="2"/>
  <c r="G12" i="2"/>
  <c r="G6" i="2"/>
  <c r="F37" i="2" l="1"/>
  <c r="G37" i="2" s="1"/>
  <c r="F36" i="2"/>
  <c r="G36" i="2" s="1"/>
  <c r="F35" i="2"/>
  <c r="G35" i="2" s="1"/>
  <c r="F33" i="2"/>
  <c r="G33" i="2" s="1"/>
  <c r="F26" i="2" l="1"/>
  <c r="G26" i="2" s="1"/>
  <c r="F20" i="2"/>
  <c r="G20" i="2" s="1"/>
  <c r="F15" i="2"/>
  <c r="G15" i="2" s="1"/>
  <c r="F9" i="2"/>
  <c r="G9" i="2" s="1"/>
  <c r="F25" i="2"/>
  <c r="G25" i="2" s="1"/>
  <c r="F24" i="2"/>
  <c r="G24" i="2" s="1"/>
  <c r="F19" i="2"/>
  <c r="G19" i="2" s="1"/>
  <c r="F14" i="2"/>
  <c r="G14" i="2" s="1"/>
  <c r="F13" i="2"/>
  <c r="G13" i="2" s="1"/>
  <c r="F8" i="2"/>
  <c r="G8" i="2" s="1"/>
  <c r="F7" i="2"/>
  <c r="G7" i="2" s="1"/>
  <c r="G16" i="2" l="1"/>
  <c r="G27" i="2"/>
  <c r="G21" i="2"/>
  <c r="G10" i="2"/>
</calcChain>
</file>

<file path=xl/sharedStrings.xml><?xml version="1.0" encoding="utf-8"?>
<sst xmlns="http://schemas.openxmlformats.org/spreadsheetml/2006/main" count="78" uniqueCount="43">
  <si>
    <t>Guldborgsund</t>
  </si>
  <si>
    <t>Trin</t>
  </si>
  <si>
    <t>Kr./mdr.</t>
  </si>
  <si>
    <t>Kr./år</t>
  </si>
  <si>
    <t>Anc.</t>
  </si>
  <si>
    <t>4 år &lt; 8 år</t>
  </si>
  <si>
    <t>&lt; 4 år</t>
  </si>
  <si>
    <t>8 år &lt; 12 år</t>
  </si>
  <si>
    <t>&lt; 751 timer</t>
  </si>
  <si>
    <t>12 år &lt;</t>
  </si>
  <si>
    <t>Omregn.fak.</t>
  </si>
  <si>
    <t>Kvalifikationstillæg</t>
  </si>
  <si>
    <t>Diplomuddannelse</t>
  </si>
  <si>
    <t>Funktionstillæg</t>
  </si>
  <si>
    <t>for gennemført udd.</t>
  </si>
  <si>
    <t>Hvis anvendes i job</t>
  </si>
  <si>
    <t>Grundløn §4, 2</t>
  </si>
  <si>
    <t>Guldborgsundtillæg</t>
  </si>
  <si>
    <t>kan deles</t>
  </si>
  <si>
    <t>Flere/skiftende</t>
  </si>
  <si>
    <t>arbejdssteder</t>
  </si>
  <si>
    <t>1 trin</t>
  </si>
  <si>
    <t>Klasselærer pr. klasse</t>
  </si>
  <si>
    <t>deles v. delt opg.</t>
  </si>
  <si>
    <t>bortfalder hvis stig. i §6, 2</t>
  </si>
  <si>
    <t>31+1*</t>
  </si>
  <si>
    <t>35+1*</t>
  </si>
  <si>
    <t>*)Fastholdelse/rekrut.</t>
  </si>
  <si>
    <t>Pensionsberettiget</t>
  </si>
  <si>
    <t>Ja</t>
  </si>
  <si>
    <t>Forhåndsaft.</t>
  </si>
  <si>
    <t>Forhåndsaftale</t>
  </si>
  <si>
    <t>Uddannet Lærer</t>
  </si>
  <si>
    <t>ej reducering</t>
  </si>
  <si>
    <t>Grundløn Tillæg §4, 2</t>
  </si>
  <si>
    <t>Kvalifikationstillæg §6, 2,1</t>
  </si>
  <si>
    <t>Kvalifikationsløn §6, 2,1</t>
  </si>
  <si>
    <t>*) Trivsels-, læse-, mat.-, Pæd.IT-, lærings- og motorik- og bevægelsesvejl.</t>
  </si>
  <si>
    <t>Vejleder, §5, 16 *)</t>
  </si>
  <si>
    <t>Undervisertillæg §5, 2a</t>
  </si>
  <si>
    <t>19.08.24</t>
  </si>
  <si>
    <t>Pr. 1. oktober 2024</t>
  </si>
  <si>
    <t>Ny- og fastansatte/uddannet &lt; 8 år erfa.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</si>
</sst>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._-;\-* #,##0.00\ _k_r_._-;_-* &quot;-&quot;??\ _k_r_._-;_-@_-"/>
    <numFmt numFmtId="165" formatCode="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Font="1"/>
    <xf numFmtId="164" fontId="0" fillId="0" borderId="0" xfId="1" applyFont="1" applyAlignment="1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1" applyNumberFormat="1" applyFont="1"/>
    <xf numFmtId="164" fontId="0" fillId="0" borderId="1" xfId="1" applyFont="1" applyBorder="1" applyAlignme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Font="1" applyBorder="1" applyAlignment="1"/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165" fontId="0" fillId="0" borderId="0" xfId="0" applyNumberFormat="1" applyAlignment="1">
      <alignment horizontal="center"/>
    </xf>
    <xf numFmtId="0" fontId="2" fillId="0" borderId="2" xfId="0" applyFont="1" applyBorder="1"/>
    <xf numFmtId="0" fontId="4" fillId="0" borderId="0" xfId="0" applyFont="1"/>
    <xf numFmtId="0" fontId="0" fillId="0" borderId="0" xfId="0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3" workbookViewId="0">
      <selection activeCell="B30" sqref="B30"/>
    </sheetView>
  </sheetViews>
  <sheetFormatPr defaultRowHeight="15" x14ac:dyDescent="0.25"/>
  <cols>
    <col min="1" max="1" width="27.85546875" bestFit="1" customWidth="1"/>
    <col min="2" max="2" width="33.140625" bestFit="1" customWidth="1"/>
    <col min="3" max="3" width="12.7109375" bestFit="1" customWidth="1"/>
    <col min="5" max="5" width="13.42578125" bestFit="1" customWidth="1"/>
    <col min="6" max="6" width="14.42578125" bestFit="1" customWidth="1"/>
    <col min="7" max="7" width="13.42578125" bestFit="1" customWidth="1"/>
    <col min="8" max="8" width="9.7109375" customWidth="1"/>
  </cols>
  <sheetData>
    <row r="1" spans="1:8" ht="18.75" x14ac:dyDescent="0.3">
      <c r="A1" s="12" t="s">
        <v>0</v>
      </c>
      <c r="B1" s="7" t="s">
        <v>32</v>
      </c>
      <c r="C1" s="7" t="s">
        <v>41</v>
      </c>
    </row>
    <row r="2" spans="1:8" x14ac:dyDescent="0.25">
      <c r="A2" t="s">
        <v>40</v>
      </c>
    </row>
    <row r="3" spans="1:8" x14ac:dyDescent="0.25">
      <c r="B3" t="s">
        <v>4</v>
      </c>
      <c r="C3" t="s">
        <v>1</v>
      </c>
      <c r="E3" t="s">
        <v>10</v>
      </c>
      <c r="F3" s="3" t="s">
        <v>3</v>
      </c>
      <c r="G3" t="s">
        <v>2</v>
      </c>
      <c r="H3" s="16" t="s">
        <v>28</v>
      </c>
    </row>
    <row r="4" spans="1:8" x14ac:dyDescent="0.25">
      <c r="A4" s="7"/>
      <c r="E4" s="13">
        <v>1.5981590000000001</v>
      </c>
      <c r="F4" s="3"/>
      <c r="H4" s="16"/>
    </row>
    <row r="5" spans="1:8" x14ac:dyDescent="0.25">
      <c r="A5" s="7"/>
      <c r="E5" s="13"/>
      <c r="F5" s="3"/>
      <c r="H5" s="16"/>
    </row>
    <row r="6" spans="1:8" x14ac:dyDescent="0.25">
      <c r="A6" t="s">
        <v>16</v>
      </c>
      <c r="B6" t="s">
        <v>6</v>
      </c>
      <c r="C6" s="10" t="s">
        <v>25</v>
      </c>
      <c r="D6" s="10">
        <v>32</v>
      </c>
      <c r="E6" s="1"/>
      <c r="F6" s="2">
        <v>388476</v>
      </c>
      <c r="G6" s="2">
        <f>F6/12</f>
        <v>32373</v>
      </c>
      <c r="H6" s="8" t="s">
        <v>29</v>
      </c>
    </row>
    <row r="7" spans="1:8" x14ac:dyDescent="0.25">
      <c r="A7" t="s">
        <v>34</v>
      </c>
      <c r="C7" s="10"/>
      <c r="D7" s="10"/>
      <c r="E7" s="1">
        <v>3000</v>
      </c>
      <c r="F7" s="2">
        <f>E7*E4</f>
        <v>4794.4770000000008</v>
      </c>
      <c r="G7" s="9">
        <f>F7/12</f>
        <v>399.53975000000008</v>
      </c>
      <c r="H7" s="8" t="s">
        <v>29</v>
      </c>
    </row>
    <row r="8" spans="1:8" x14ac:dyDescent="0.25">
      <c r="A8" t="s">
        <v>39</v>
      </c>
      <c r="B8" t="s">
        <v>8</v>
      </c>
      <c r="C8" s="10"/>
      <c r="D8" s="10"/>
      <c r="E8" s="1">
        <v>13000</v>
      </c>
      <c r="F8" s="2">
        <f>E8*E4</f>
        <v>20776.067000000003</v>
      </c>
      <c r="G8" s="9">
        <f>F8/12</f>
        <v>1731.3389166666668</v>
      </c>
      <c r="H8" s="8" t="s">
        <v>29</v>
      </c>
    </row>
    <row r="9" spans="1:8" x14ac:dyDescent="0.25">
      <c r="A9" t="s">
        <v>17</v>
      </c>
      <c r="B9" t="s">
        <v>30</v>
      </c>
      <c r="C9" s="4"/>
      <c r="D9" s="4"/>
      <c r="E9" s="1">
        <v>10773</v>
      </c>
      <c r="F9" s="2">
        <f>E9*E4</f>
        <v>17216.966907000002</v>
      </c>
      <c r="G9" s="6">
        <f>F9/12</f>
        <v>1434.7472422500002</v>
      </c>
      <c r="H9" s="8" t="s">
        <v>29</v>
      </c>
    </row>
    <row r="10" spans="1:8" x14ac:dyDescent="0.25">
      <c r="C10" s="10"/>
      <c r="D10" s="10"/>
      <c r="E10" s="1"/>
      <c r="F10" s="2"/>
      <c r="G10" s="9">
        <f>SUM(G6:G9)</f>
        <v>35938.625908916671</v>
      </c>
      <c r="H10" s="8"/>
    </row>
    <row r="11" spans="1:8" x14ac:dyDescent="0.25">
      <c r="C11" s="10"/>
      <c r="D11" s="10"/>
      <c r="E11" s="1"/>
      <c r="F11" s="2"/>
      <c r="G11" s="2"/>
      <c r="H11" s="8"/>
    </row>
    <row r="12" spans="1:8" x14ac:dyDescent="0.25">
      <c r="A12" t="s">
        <v>36</v>
      </c>
      <c r="B12" t="s">
        <v>5</v>
      </c>
      <c r="C12" s="10" t="s">
        <v>26</v>
      </c>
      <c r="D12" s="10">
        <v>36</v>
      </c>
      <c r="E12" s="1"/>
      <c r="F12" s="2">
        <v>415831</v>
      </c>
      <c r="G12" s="2">
        <f>F12/12</f>
        <v>34652.583333333336</v>
      </c>
      <c r="H12" s="8" t="s">
        <v>29</v>
      </c>
    </row>
    <row r="13" spans="1:8" x14ac:dyDescent="0.25">
      <c r="A13" t="s">
        <v>35</v>
      </c>
      <c r="C13" s="10"/>
      <c r="D13" s="10"/>
      <c r="E13" s="1">
        <v>3000</v>
      </c>
      <c r="F13" s="2">
        <f>E13*E4</f>
        <v>4794.4770000000008</v>
      </c>
      <c r="G13" s="9">
        <f>F13/12</f>
        <v>399.53975000000008</v>
      </c>
      <c r="H13" s="8" t="s">
        <v>29</v>
      </c>
    </row>
    <row r="14" spans="1:8" x14ac:dyDescent="0.25">
      <c r="A14" t="s">
        <v>39</v>
      </c>
      <c r="B14" t="s">
        <v>8</v>
      </c>
      <c r="C14" s="10"/>
      <c r="D14" s="10"/>
      <c r="E14" s="1">
        <v>13000</v>
      </c>
      <c r="F14" s="2">
        <f>E14*E4</f>
        <v>20776.067000000003</v>
      </c>
      <c r="G14" s="9">
        <f>F14/12</f>
        <v>1731.3389166666668</v>
      </c>
      <c r="H14" s="8" t="s">
        <v>29</v>
      </c>
    </row>
    <row r="15" spans="1:8" x14ac:dyDescent="0.25">
      <c r="A15" t="s">
        <v>17</v>
      </c>
      <c r="B15" t="s">
        <v>30</v>
      </c>
      <c r="C15" s="4"/>
      <c r="D15" s="4"/>
      <c r="E15" s="1">
        <v>10773</v>
      </c>
      <c r="F15" s="2">
        <f>E15*E4</f>
        <v>17216.966907000002</v>
      </c>
      <c r="G15" s="6">
        <f>F15/12</f>
        <v>1434.7472422500002</v>
      </c>
      <c r="H15" s="8" t="s">
        <v>29</v>
      </c>
    </row>
    <row r="16" spans="1:8" x14ac:dyDescent="0.25">
      <c r="C16" s="10"/>
      <c r="D16" s="10"/>
      <c r="E16" s="1"/>
      <c r="F16" s="2"/>
      <c r="G16" s="9">
        <f>SUM(G12:G15)</f>
        <v>38218.209242250006</v>
      </c>
      <c r="H16" s="8"/>
    </row>
    <row r="17" spans="1:8" x14ac:dyDescent="0.25">
      <c r="C17" s="10"/>
      <c r="D17" s="10"/>
      <c r="E17" s="1"/>
      <c r="F17" s="2"/>
      <c r="G17" s="2"/>
      <c r="H17" s="8"/>
    </row>
    <row r="18" spans="1:8" x14ac:dyDescent="0.25">
      <c r="A18" t="s">
        <v>36</v>
      </c>
      <c r="B18" t="s">
        <v>7</v>
      </c>
      <c r="C18" s="10">
        <v>40</v>
      </c>
      <c r="D18" s="10"/>
      <c r="E18" s="1"/>
      <c r="F18" s="2">
        <v>446281</v>
      </c>
      <c r="G18" s="2">
        <f>F18/12</f>
        <v>37190.083333333336</v>
      </c>
      <c r="H18" s="8" t="s">
        <v>29</v>
      </c>
    </row>
    <row r="19" spans="1:8" x14ac:dyDescent="0.25">
      <c r="A19" t="s">
        <v>39</v>
      </c>
      <c r="B19" t="s">
        <v>8</v>
      </c>
      <c r="C19" s="10"/>
      <c r="D19" s="10"/>
      <c r="E19" s="1">
        <v>13000</v>
      </c>
      <c r="F19" s="2">
        <f>E19*E4</f>
        <v>20776.067000000003</v>
      </c>
      <c r="G19" s="9">
        <f>F19/12</f>
        <v>1731.3389166666668</v>
      </c>
      <c r="H19" s="8" t="s">
        <v>29</v>
      </c>
    </row>
    <row r="20" spans="1:8" x14ac:dyDescent="0.25">
      <c r="A20" t="s">
        <v>17</v>
      </c>
      <c r="B20" t="s">
        <v>30</v>
      </c>
      <c r="C20" s="4"/>
      <c r="D20" s="4"/>
      <c r="E20" s="1">
        <v>10773</v>
      </c>
      <c r="F20" s="2">
        <f>E20*E4</f>
        <v>17216.966907000002</v>
      </c>
      <c r="G20" s="6">
        <f>F20/12</f>
        <v>1434.7472422500002</v>
      </c>
      <c r="H20" s="8" t="s">
        <v>29</v>
      </c>
    </row>
    <row r="21" spans="1:8" x14ac:dyDescent="0.25">
      <c r="C21" s="10"/>
      <c r="D21" s="10"/>
      <c r="E21" s="1"/>
      <c r="F21" s="2"/>
      <c r="G21" s="2">
        <f>SUM(G18:G20)</f>
        <v>40356.169492250003</v>
      </c>
      <c r="H21" s="8"/>
    </row>
    <row r="22" spans="1:8" x14ac:dyDescent="0.25">
      <c r="C22" s="10"/>
      <c r="D22" s="10"/>
      <c r="E22" s="1"/>
      <c r="F22" s="2"/>
      <c r="G22" s="2"/>
      <c r="H22" s="8"/>
    </row>
    <row r="23" spans="1:8" x14ac:dyDescent="0.25">
      <c r="A23" t="s">
        <v>36</v>
      </c>
      <c r="B23" t="s">
        <v>9</v>
      </c>
      <c r="C23" s="10">
        <v>40</v>
      </c>
      <c r="D23" s="10"/>
      <c r="E23" s="1"/>
      <c r="F23" s="2">
        <v>446281</v>
      </c>
      <c r="G23" s="2">
        <f>F23/12</f>
        <v>37190.083333333336</v>
      </c>
      <c r="H23" s="8" t="s">
        <v>29</v>
      </c>
    </row>
    <row r="24" spans="1:8" x14ac:dyDescent="0.25">
      <c r="A24" t="s">
        <v>35</v>
      </c>
      <c r="C24" s="10"/>
      <c r="D24" s="10"/>
      <c r="E24" s="1">
        <v>10000</v>
      </c>
      <c r="F24" s="2">
        <f>E24*E4</f>
        <v>15981.590000000002</v>
      </c>
      <c r="G24" s="9">
        <f>F24/12</f>
        <v>1331.7991666666669</v>
      </c>
      <c r="H24" s="8" t="s">
        <v>29</v>
      </c>
    </row>
    <row r="25" spans="1:8" x14ac:dyDescent="0.25">
      <c r="A25" t="s">
        <v>39</v>
      </c>
      <c r="B25" t="s">
        <v>8</v>
      </c>
      <c r="C25" s="10"/>
      <c r="D25" s="10"/>
      <c r="E25" s="1">
        <v>13000</v>
      </c>
      <c r="F25" s="2">
        <f>E25*E4</f>
        <v>20776.067000000003</v>
      </c>
      <c r="G25" s="9">
        <f>F25/12</f>
        <v>1731.3389166666668</v>
      </c>
      <c r="H25" s="8" t="s">
        <v>29</v>
      </c>
    </row>
    <row r="26" spans="1:8" x14ac:dyDescent="0.25">
      <c r="A26" t="s">
        <v>17</v>
      </c>
      <c r="B26" t="s">
        <v>30</v>
      </c>
      <c r="C26" s="4"/>
      <c r="D26" s="4"/>
      <c r="E26" s="1">
        <v>10773</v>
      </c>
      <c r="F26" s="2">
        <f>E26*E4</f>
        <v>17216.966907000002</v>
      </c>
      <c r="G26" s="6">
        <f>F26/12</f>
        <v>1434.7472422500002</v>
      </c>
      <c r="H26" s="8" t="s">
        <v>29</v>
      </c>
    </row>
    <row r="27" spans="1:8" x14ac:dyDescent="0.25">
      <c r="C27" s="4"/>
      <c r="D27" s="4"/>
      <c r="E27" s="1"/>
      <c r="F27" s="2"/>
      <c r="G27" s="2">
        <f>SUM(G23:G26)</f>
        <v>41687.968658916667</v>
      </c>
      <c r="H27" s="8"/>
    </row>
    <row r="28" spans="1:8" ht="15.75" thickBot="1" x14ac:dyDescent="0.3">
      <c r="A28" s="14" t="s">
        <v>31</v>
      </c>
      <c r="C28" s="5"/>
      <c r="D28" s="5"/>
      <c r="E28" s="1"/>
      <c r="F28" s="2"/>
      <c r="H28" s="8"/>
    </row>
    <row r="29" spans="1:8" x14ac:dyDescent="0.25">
      <c r="A29" t="s">
        <v>27</v>
      </c>
      <c r="B29" s="15" t="s">
        <v>42</v>
      </c>
      <c r="C29" s="11" t="s">
        <v>21</v>
      </c>
      <c r="D29" s="11"/>
      <c r="E29" s="1"/>
      <c r="F29" s="2"/>
      <c r="G29" s="2"/>
      <c r="H29" s="8"/>
    </row>
    <row r="30" spans="1:8" x14ac:dyDescent="0.25">
      <c r="B30" t="s">
        <v>24</v>
      </c>
      <c r="C30" s="4"/>
      <c r="D30" s="4"/>
      <c r="E30" s="1"/>
      <c r="F30" s="2"/>
      <c r="G30" s="2"/>
      <c r="H30" s="8"/>
    </row>
    <row r="31" spans="1:8" x14ac:dyDescent="0.25">
      <c r="A31" s="7" t="s">
        <v>11</v>
      </c>
      <c r="C31" s="5"/>
      <c r="E31" s="1"/>
      <c r="F31" s="2"/>
      <c r="G31" s="2"/>
      <c r="H31" s="8"/>
    </row>
    <row r="32" spans="1:8" x14ac:dyDescent="0.25">
      <c r="A32" t="s">
        <v>12</v>
      </c>
      <c r="B32" t="s">
        <v>14</v>
      </c>
      <c r="C32" s="10" t="s">
        <v>21</v>
      </c>
      <c r="E32" s="1"/>
      <c r="F32" s="2"/>
      <c r="G32" s="2"/>
      <c r="H32" s="8"/>
    </row>
    <row r="33" spans="1:8" x14ac:dyDescent="0.25">
      <c r="A33" t="s">
        <v>13</v>
      </c>
      <c r="B33" t="s">
        <v>15</v>
      </c>
      <c r="C33" s="5"/>
      <c r="E33" s="1">
        <v>4300</v>
      </c>
      <c r="F33" s="2">
        <f>E33*E4</f>
        <v>6872.0837000000001</v>
      </c>
      <c r="G33" s="2">
        <f>F33/12</f>
        <v>572.67364166666664</v>
      </c>
      <c r="H33" s="8" t="s">
        <v>29</v>
      </c>
    </row>
    <row r="34" spans="1:8" x14ac:dyDescent="0.25">
      <c r="A34" s="7" t="s">
        <v>13</v>
      </c>
      <c r="C34" s="4"/>
      <c r="E34" s="1"/>
      <c r="F34" s="2"/>
      <c r="G34" s="2"/>
      <c r="H34" s="8"/>
    </row>
    <row r="35" spans="1:8" x14ac:dyDescent="0.25">
      <c r="A35" t="s">
        <v>22</v>
      </c>
      <c r="B35" t="s">
        <v>23</v>
      </c>
      <c r="C35" t="s">
        <v>33</v>
      </c>
      <c r="E35" s="1">
        <v>1800</v>
      </c>
      <c r="F35" s="2">
        <f>E35*E4</f>
        <v>2876.6862000000001</v>
      </c>
      <c r="G35" s="2">
        <f>F35/12</f>
        <v>239.72385</v>
      </c>
      <c r="H35" s="8" t="s">
        <v>29</v>
      </c>
    </row>
    <row r="36" spans="1:8" x14ac:dyDescent="0.25">
      <c r="A36" t="s">
        <v>38</v>
      </c>
      <c r="C36" t="s">
        <v>18</v>
      </c>
      <c r="E36" s="1">
        <v>10000</v>
      </c>
      <c r="F36" s="1">
        <f>E36*E4</f>
        <v>15981.590000000002</v>
      </c>
      <c r="G36" s="1">
        <f>F36/12</f>
        <v>1331.7991666666669</v>
      </c>
      <c r="H36" s="8" t="s">
        <v>29</v>
      </c>
    </row>
    <row r="37" spans="1:8" x14ac:dyDescent="0.25">
      <c r="A37" t="s">
        <v>19</v>
      </c>
      <c r="B37" t="s">
        <v>20</v>
      </c>
      <c r="E37" s="1">
        <v>4600</v>
      </c>
      <c r="F37" s="1">
        <f>E37*E4</f>
        <v>7351.5314000000008</v>
      </c>
      <c r="G37" s="1">
        <f>F37/12</f>
        <v>612.62761666666677</v>
      </c>
      <c r="H37" s="8" t="s">
        <v>29</v>
      </c>
    </row>
    <row r="38" spans="1:8" x14ac:dyDescent="0.25">
      <c r="A38" t="s">
        <v>37</v>
      </c>
    </row>
  </sheetData>
  <mergeCells count="1">
    <mergeCell ref="H3:H5"/>
  </mergeCells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GBS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 Langgaard Johansen</dc:creator>
  <cp:lastModifiedBy>Heidi Langgaard Johansen</cp:lastModifiedBy>
  <cp:lastPrinted>2024-03-20T09:59:22Z</cp:lastPrinted>
  <dcterms:created xsi:type="dcterms:W3CDTF">2018-04-24T09:42:20Z</dcterms:created>
  <dcterms:modified xsi:type="dcterms:W3CDTF">2024-12-04T09:18:08Z</dcterms:modified>
</cp:coreProperties>
</file>