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lforg-my.sharepoint.com/personal/hejo_dlf_org/Documents/Personlig/Lønindplaceringsoversigter/01042026/"/>
    </mc:Choice>
  </mc:AlternateContent>
  <xr:revisionPtr revIDLastSave="58" documentId="8_{6552DBF6-87BA-4451-ADC8-09913ECB56AD}" xr6:coauthVersionLast="47" xr6:coauthVersionMax="47" xr10:uidLastSave="{6F676F39-145B-4AD8-8E8E-6ECD4BC71059}"/>
  <bookViews>
    <workbookView xWindow="-120" yWindow="-120" windowWidth="38640" windowHeight="21120" xr2:uid="{00000000-000D-0000-FFFF-FFFF00000000}"/>
  </bookViews>
  <sheets>
    <sheet name="GB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7" i="2" l="1"/>
  <c r="F37" i="2"/>
  <c r="F38" i="2" l="1"/>
  <c r="G38" i="2" s="1"/>
  <c r="F36" i="2"/>
  <c r="G36" i="2" s="1"/>
  <c r="F34" i="2"/>
  <c r="G34" i="2" s="1"/>
  <c r="F28" i="2"/>
  <c r="G28" i="2" s="1"/>
  <c r="F27" i="2"/>
  <c r="G27" i="2" s="1"/>
  <c r="F26" i="2"/>
  <c r="G26" i="2" s="1"/>
  <c r="F25" i="2"/>
  <c r="G25" i="2" s="1"/>
  <c r="G24" i="2"/>
  <c r="F21" i="2"/>
  <c r="G21" i="2" s="1"/>
  <c r="F20" i="2"/>
  <c r="G20" i="2" s="1"/>
  <c r="F19" i="2"/>
  <c r="G19" i="2" s="1"/>
  <c r="F18" i="2"/>
  <c r="G18" i="2" s="1"/>
  <c r="G17" i="2"/>
  <c r="F14" i="2"/>
  <c r="G14" i="2" s="1"/>
  <c r="F13" i="2"/>
  <c r="G13" i="2" s="1"/>
  <c r="F12" i="2"/>
  <c r="G12" i="2" s="1"/>
  <c r="F11" i="2"/>
  <c r="G11" i="2" s="1"/>
  <c r="G10" i="2"/>
  <c r="F7" i="2"/>
  <c r="G7" i="2" s="1"/>
  <c r="F6" i="2"/>
  <c r="G6" i="2" s="1"/>
  <c r="F5" i="2"/>
  <c r="G5" i="2" s="1"/>
  <c r="F4" i="2"/>
  <c r="G4" i="2" s="1"/>
  <c r="G3" i="2"/>
  <c r="G15" i="2" l="1"/>
  <c r="G29" i="2"/>
  <c r="G8" i="2"/>
  <c r="G22" i="2"/>
</calcChain>
</file>

<file path=xl/sharedStrings.xml><?xml version="1.0" encoding="utf-8"?>
<sst xmlns="http://schemas.openxmlformats.org/spreadsheetml/2006/main" count="91" uniqueCount="43">
  <si>
    <t>Guldborgsund</t>
  </si>
  <si>
    <t>Trin</t>
  </si>
  <si>
    <t>Kr./mdr.</t>
  </si>
  <si>
    <t>Kr./år</t>
  </si>
  <si>
    <t>Anc.</t>
  </si>
  <si>
    <t>4 år &lt; 8 år</t>
  </si>
  <si>
    <t>&lt; 4 år</t>
  </si>
  <si>
    <t>8 år &lt; 12 år</t>
  </si>
  <si>
    <t>12 år &lt;</t>
  </si>
  <si>
    <t>Diplomuddannelse</t>
  </si>
  <si>
    <t>Funktionstillæg</t>
  </si>
  <si>
    <t>for gennemført udd.</t>
  </si>
  <si>
    <t>Hvis anvendes i job</t>
  </si>
  <si>
    <t>Ny- og fastansatte &lt; 8 år erfa.</t>
  </si>
  <si>
    <t>Grundløn §4, 2</t>
  </si>
  <si>
    <t>Guldborgsundtillæg</t>
  </si>
  <si>
    <t>Flere/skiftende</t>
  </si>
  <si>
    <t>arbejdssteder</t>
  </si>
  <si>
    <t>1 trin</t>
  </si>
  <si>
    <t>Klasselærer pr. klasse</t>
  </si>
  <si>
    <t>deles v. delt opg.</t>
  </si>
  <si>
    <t>bortfalder hvis stig. i §6, 2</t>
  </si>
  <si>
    <t>31+1*</t>
  </si>
  <si>
    <t>*)Fastholdelse/rekrut.</t>
  </si>
  <si>
    <t>Pensionsberettiget</t>
  </si>
  <si>
    <t>Ja</t>
  </si>
  <si>
    <t>Forhåndsaft.</t>
  </si>
  <si>
    <t>ej reducering</t>
  </si>
  <si>
    <t>28+1*</t>
  </si>
  <si>
    <t>&lt; 836 timer</t>
  </si>
  <si>
    <t>Kvalifikationsløn §6, 2,2</t>
  </si>
  <si>
    <t>Undervisertillæg §5, 2a</t>
  </si>
  <si>
    <t>Almentillæg</t>
  </si>
  <si>
    <t>Forhåndsaftale/Kvalifikationstillæg</t>
  </si>
  <si>
    <t>Forhåndsaftale/Funktionstillæg</t>
  </si>
  <si>
    <t>Børnehaveklassesledere</t>
  </si>
  <si>
    <t>Omregn.fak.:</t>
  </si>
  <si>
    <t>kan deles</t>
  </si>
  <si>
    <t>didaktisk- og læringsvejleder</t>
  </si>
  <si>
    <t>Vejleder, §5, 16</t>
  </si>
  <si>
    <t>Funktionstillæg §5, 3</t>
  </si>
  <si>
    <t>04.05.2026</t>
  </si>
  <si>
    <t>1.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</si>
</sst>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._-;\-* #,##0.00\ _k_r_._-;_-* &quot;-&quot;??\ _k_r_._-;_-@_-"/>
    <numFmt numFmtId="165" formatCode="0.00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1" fontId="3" fillId="0" borderId="0" xfId="1" applyNumberFormat="1" applyFont="1" applyAlignment="1">
      <alignment horizontal="center"/>
    </xf>
    <xf numFmtId="164" fontId="3" fillId="0" borderId="0" xfId="1" applyFont="1"/>
    <xf numFmtId="164" fontId="3" fillId="0" borderId="0" xfId="1" applyFont="1" applyAlignment="1"/>
    <xf numFmtId="0" fontId="3" fillId="0" borderId="0" xfId="0" applyFont="1" applyAlignment="1">
      <alignment horizontal="center"/>
    </xf>
    <xf numFmtId="1" fontId="3" fillId="0" borderId="0" xfId="1" applyNumberFormat="1" applyFont="1"/>
    <xf numFmtId="0" fontId="4" fillId="0" borderId="0" xfId="0" applyFont="1"/>
    <xf numFmtId="2" fontId="3" fillId="0" borderId="0" xfId="0" applyNumberFormat="1" applyFont="1"/>
    <xf numFmtId="165" fontId="3" fillId="0" borderId="0" xfId="0" applyNumberFormat="1" applyFont="1" applyAlignment="1">
      <alignment horizontal="center"/>
    </xf>
    <xf numFmtId="164" fontId="3" fillId="0" borderId="0" xfId="1" applyFont="1" applyBorder="1" applyAlignment="1"/>
    <xf numFmtId="164" fontId="3" fillId="0" borderId="1" xfId="1" applyFont="1" applyBorder="1" applyAlignment="1"/>
    <xf numFmtId="1" fontId="3" fillId="0" borderId="0" xfId="0" applyNumberFormat="1" applyFont="1" applyAlignment="1">
      <alignment horizontal="center"/>
    </xf>
    <xf numFmtId="0" fontId="5" fillId="0" borderId="2" xfId="0" applyFont="1" applyBorder="1"/>
    <xf numFmtId="0" fontId="3" fillId="0" borderId="0" xfId="0" applyFont="1" applyAlignment="1">
      <alignment horizontal="center" wrapText="1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9"/>
  <sheetViews>
    <sheetView tabSelected="1" workbookViewId="0">
      <selection activeCell="B3" sqref="B3"/>
    </sheetView>
  </sheetViews>
  <sheetFormatPr defaultRowHeight="15" x14ac:dyDescent="0.25"/>
  <cols>
    <col min="1" max="1" width="27.85546875" bestFit="1" customWidth="1"/>
    <col min="2" max="2" width="33.140625" customWidth="1"/>
    <col min="3" max="3" width="12.7109375" bestFit="1" customWidth="1"/>
    <col min="5" max="5" width="14.5703125" bestFit="1" customWidth="1"/>
    <col min="6" max="6" width="14.42578125" bestFit="1" customWidth="1"/>
    <col min="7" max="7" width="13.42578125" bestFit="1" customWidth="1"/>
    <col min="8" max="8" width="9.7109375" customWidth="1"/>
  </cols>
  <sheetData>
    <row r="1" spans="1:8" ht="16.5" thickBot="1" x14ac:dyDescent="0.3">
      <c r="A1" s="14" t="s">
        <v>0</v>
      </c>
      <c r="B1" s="14" t="s">
        <v>35</v>
      </c>
      <c r="C1" s="14" t="s">
        <v>42</v>
      </c>
      <c r="D1" s="14"/>
      <c r="E1" s="6" t="s">
        <v>36</v>
      </c>
      <c r="H1" s="15" t="s">
        <v>24</v>
      </c>
    </row>
    <row r="2" spans="1:8" x14ac:dyDescent="0.25">
      <c r="A2" s="2" t="s">
        <v>41</v>
      </c>
      <c r="B2" s="2" t="s">
        <v>4</v>
      </c>
      <c r="C2" s="6" t="s">
        <v>1</v>
      </c>
      <c r="D2" s="2"/>
      <c r="E2" s="10">
        <v>1.653378</v>
      </c>
      <c r="F2" s="6" t="s">
        <v>3</v>
      </c>
      <c r="G2" s="6" t="s">
        <v>2</v>
      </c>
      <c r="H2" s="15"/>
    </row>
    <row r="3" spans="1:8" x14ac:dyDescent="0.25">
      <c r="A3" s="2" t="s">
        <v>14</v>
      </c>
      <c r="B3" s="2" t="s">
        <v>6</v>
      </c>
      <c r="C3" s="3" t="s">
        <v>28</v>
      </c>
      <c r="D3" s="3">
        <v>29</v>
      </c>
      <c r="E3" s="4"/>
      <c r="F3" s="5">
        <v>382246</v>
      </c>
      <c r="G3" s="5">
        <f>F3/12</f>
        <v>31853.833333333332</v>
      </c>
      <c r="H3" s="6" t="s">
        <v>25</v>
      </c>
    </row>
    <row r="4" spans="1:8" x14ac:dyDescent="0.25">
      <c r="A4" s="2" t="s">
        <v>14</v>
      </c>
      <c r="B4" s="2"/>
      <c r="C4" s="3"/>
      <c r="D4" s="3"/>
      <c r="E4" s="4">
        <v>4000</v>
      </c>
      <c r="F4" s="5">
        <f>E4*E2</f>
        <v>6613.5119999999997</v>
      </c>
      <c r="G4" s="11">
        <f>F4/12</f>
        <v>551.12599999999998</v>
      </c>
      <c r="H4" s="6" t="s">
        <v>25</v>
      </c>
    </row>
    <row r="5" spans="1:8" x14ac:dyDescent="0.25">
      <c r="A5" s="2" t="s">
        <v>31</v>
      </c>
      <c r="B5" s="2" t="s">
        <v>29</v>
      </c>
      <c r="C5" s="3"/>
      <c r="D5" s="3"/>
      <c r="E5" s="4">
        <v>15400</v>
      </c>
      <c r="F5" s="5">
        <f>E5*E2</f>
        <v>25462.021199999999</v>
      </c>
      <c r="G5" s="11">
        <f>F5/12</f>
        <v>2121.8350999999998</v>
      </c>
      <c r="H5" s="6" t="s">
        <v>25</v>
      </c>
    </row>
    <row r="6" spans="1:8" x14ac:dyDescent="0.25">
      <c r="A6" s="2" t="s">
        <v>40</v>
      </c>
      <c r="B6" s="2" t="s">
        <v>32</v>
      </c>
      <c r="C6" s="3"/>
      <c r="D6" s="3"/>
      <c r="E6" s="4">
        <v>4800</v>
      </c>
      <c r="F6" s="5">
        <f>E6*E2</f>
        <v>7936.2143999999998</v>
      </c>
      <c r="G6" s="11">
        <f>F6/12</f>
        <v>661.35119999999995</v>
      </c>
      <c r="H6" s="6" t="s">
        <v>25</v>
      </c>
    </row>
    <row r="7" spans="1:8" x14ac:dyDescent="0.25">
      <c r="A7" s="2" t="s">
        <v>15</v>
      </c>
      <c r="B7" s="2" t="s">
        <v>26</v>
      </c>
      <c r="C7" s="9"/>
      <c r="D7" s="9"/>
      <c r="E7" s="4">
        <v>10773</v>
      </c>
      <c r="F7" s="5">
        <f>E7*E2</f>
        <v>17811.841194000001</v>
      </c>
      <c r="G7" s="12">
        <f>F7/12</f>
        <v>1484.3200995</v>
      </c>
      <c r="H7" s="6" t="s">
        <v>25</v>
      </c>
    </row>
    <row r="8" spans="1:8" x14ac:dyDescent="0.25">
      <c r="A8" s="2"/>
      <c r="B8" s="2"/>
      <c r="C8" s="3"/>
      <c r="D8" s="3"/>
      <c r="E8" s="4"/>
      <c r="F8" s="5"/>
      <c r="G8" s="11">
        <f>SUM(G3:G7)</f>
        <v>36672.465732833327</v>
      </c>
      <c r="H8" s="6"/>
    </row>
    <row r="9" spans="1:8" x14ac:dyDescent="0.25">
      <c r="A9" s="2"/>
      <c r="B9" s="2"/>
      <c r="C9" s="3"/>
      <c r="D9" s="3"/>
      <c r="E9" s="4"/>
      <c r="F9" s="5"/>
      <c r="G9" s="5"/>
      <c r="H9" s="6"/>
    </row>
    <row r="10" spans="1:8" x14ac:dyDescent="0.25">
      <c r="A10" s="2" t="s">
        <v>30</v>
      </c>
      <c r="B10" s="2" t="s">
        <v>5</v>
      </c>
      <c r="C10" s="3" t="s">
        <v>22</v>
      </c>
      <c r="D10" s="3">
        <v>32</v>
      </c>
      <c r="E10" s="4"/>
      <c r="F10" s="5">
        <v>401898</v>
      </c>
      <c r="G10" s="5">
        <f>F10/12</f>
        <v>33491.5</v>
      </c>
      <c r="H10" s="6" t="s">
        <v>25</v>
      </c>
    </row>
    <row r="11" spans="1:8" x14ac:dyDescent="0.25">
      <c r="A11" s="2" t="s">
        <v>30</v>
      </c>
      <c r="B11" s="2"/>
      <c r="C11" s="3"/>
      <c r="D11" s="3"/>
      <c r="E11" s="4">
        <v>4000</v>
      </c>
      <c r="F11" s="5">
        <f>E11*E2</f>
        <v>6613.5119999999997</v>
      </c>
      <c r="G11" s="11">
        <f>F11/12</f>
        <v>551.12599999999998</v>
      </c>
      <c r="H11" s="6" t="s">
        <v>25</v>
      </c>
    </row>
    <row r="12" spans="1:8" x14ac:dyDescent="0.25">
      <c r="A12" s="2" t="s">
        <v>31</v>
      </c>
      <c r="B12" s="2" t="s">
        <v>29</v>
      </c>
      <c r="C12" s="3"/>
      <c r="D12" s="3"/>
      <c r="E12" s="4">
        <v>15400</v>
      </c>
      <c r="F12" s="5">
        <f>E12*E2</f>
        <v>25462.021199999999</v>
      </c>
      <c r="G12" s="11">
        <f>F12/12</f>
        <v>2121.8350999999998</v>
      </c>
      <c r="H12" s="6" t="s">
        <v>25</v>
      </c>
    </row>
    <row r="13" spans="1:8" x14ac:dyDescent="0.25">
      <c r="A13" s="2" t="s">
        <v>40</v>
      </c>
      <c r="B13" s="2" t="s">
        <v>32</v>
      </c>
      <c r="C13" s="3"/>
      <c r="D13" s="3"/>
      <c r="E13" s="4">
        <v>4800</v>
      </c>
      <c r="F13" s="5">
        <f>E13*E2</f>
        <v>7936.2143999999998</v>
      </c>
      <c r="G13" s="11">
        <f>F13/12</f>
        <v>661.35119999999995</v>
      </c>
      <c r="H13" s="6" t="s">
        <v>25</v>
      </c>
    </row>
    <row r="14" spans="1:8" x14ac:dyDescent="0.25">
      <c r="A14" s="2" t="s">
        <v>15</v>
      </c>
      <c r="B14" s="2" t="s">
        <v>26</v>
      </c>
      <c r="C14" s="9"/>
      <c r="D14" s="9"/>
      <c r="E14" s="4">
        <v>10773</v>
      </c>
      <c r="F14" s="5">
        <f>E14*E2</f>
        <v>17811.841194000001</v>
      </c>
      <c r="G14" s="12">
        <f>F14/12</f>
        <v>1484.3200995</v>
      </c>
      <c r="H14" s="6" t="s">
        <v>25</v>
      </c>
    </row>
    <row r="15" spans="1:8" x14ac:dyDescent="0.25">
      <c r="A15" s="2"/>
      <c r="B15" s="2"/>
      <c r="C15" s="3"/>
      <c r="D15" s="3"/>
      <c r="E15" s="4"/>
      <c r="F15" s="5"/>
      <c r="G15" s="11">
        <f>SUM(G10:G14)</f>
        <v>38310.132399499991</v>
      </c>
      <c r="H15" s="6"/>
    </row>
    <row r="16" spans="1:8" x14ac:dyDescent="0.25">
      <c r="A16" s="2"/>
      <c r="B16" s="2"/>
      <c r="C16" s="3"/>
      <c r="D16" s="3"/>
      <c r="E16" s="4"/>
      <c r="F16" s="5"/>
      <c r="G16" s="5"/>
      <c r="H16" s="6"/>
    </row>
    <row r="17" spans="1:8" x14ac:dyDescent="0.25">
      <c r="A17" s="2" t="s">
        <v>30</v>
      </c>
      <c r="B17" s="2" t="s">
        <v>7</v>
      </c>
      <c r="C17" s="3">
        <v>33</v>
      </c>
      <c r="D17" s="3"/>
      <c r="E17" s="4"/>
      <c r="F17" s="5">
        <v>408740</v>
      </c>
      <c r="G17" s="5">
        <f>F17/12</f>
        <v>34061.666666666664</v>
      </c>
      <c r="H17" s="6" t="s">
        <v>25</v>
      </c>
    </row>
    <row r="18" spans="1:8" x14ac:dyDescent="0.25">
      <c r="A18" s="2" t="s">
        <v>30</v>
      </c>
      <c r="B18" s="2"/>
      <c r="C18" s="3"/>
      <c r="D18" s="3"/>
      <c r="E18" s="4">
        <v>2000</v>
      </c>
      <c r="F18" s="5">
        <f>E18*E2</f>
        <v>3306.7559999999999</v>
      </c>
      <c r="G18" s="11">
        <f>F18/12</f>
        <v>275.56299999999999</v>
      </c>
      <c r="H18" s="6" t="s">
        <v>25</v>
      </c>
    </row>
    <row r="19" spans="1:8" x14ac:dyDescent="0.25">
      <c r="A19" s="2" t="s">
        <v>31</v>
      </c>
      <c r="B19" s="2" t="s">
        <v>29</v>
      </c>
      <c r="C19" s="3"/>
      <c r="D19" s="3"/>
      <c r="E19" s="4">
        <v>15400</v>
      </c>
      <c r="F19" s="5">
        <f>E19*E2</f>
        <v>25462.021199999999</v>
      </c>
      <c r="G19" s="11">
        <f>F19/12</f>
        <v>2121.8350999999998</v>
      </c>
      <c r="H19" s="6" t="s">
        <v>25</v>
      </c>
    </row>
    <row r="20" spans="1:8" x14ac:dyDescent="0.25">
      <c r="A20" s="2" t="s">
        <v>40</v>
      </c>
      <c r="B20" s="2" t="s">
        <v>32</v>
      </c>
      <c r="C20" s="3"/>
      <c r="D20" s="3"/>
      <c r="E20" s="4">
        <v>4800</v>
      </c>
      <c r="F20" s="5">
        <f>E20*E2</f>
        <v>7936.2143999999998</v>
      </c>
      <c r="G20" s="11">
        <f>F20/12</f>
        <v>661.35119999999995</v>
      </c>
      <c r="H20" s="6" t="s">
        <v>25</v>
      </c>
    </row>
    <row r="21" spans="1:8" x14ac:dyDescent="0.25">
      <c r="A21" s="2" t="s">
        <v>15</v>
      </c>
      <c r="B21" s="2" t="s">
        <v>26</v>
      </c>
      <c r="C21" s="9"/>
      <c r="D21" s="9"/>
      <c r="E21" s="4">
        <v>10773</v>
      </c>
      <c r="F21" s="5">
        <f>E21*E2</f>
        <v>17811.841194000001</v>
      </c>
      <c r="G21" s="12">
        <f>F21/12</f>
        <v>1484.3200995</v>
      </c>
      <c r="H21" s="6" t="s">
        <v>25</v>
      </c>
    </row>
    <row r="22" spans="1:8" x14ac:dyDescent="0.25">
      <c r="A22" s="2"/>
      <c r="B22" s="2"/>
      <c r="C22" s="3"/>
      <c r="D22" s="3"/>
      <c r="E22" s="4"/>
      <c r="F22" s="5"/>
      <c r="G22" s="5">
        <f>SUM(G17:G21)</f>
        <v>38604.736066166661</v>
      </c>
      <c r="H22" s="6"/>
    </row>
    <row r="23" spans="1:8" x14ac:dyDescent="0.25">
      <c r="A23" s="2"/>
      <c r="B23" s="2"/>
      <c r="C23" s="3"/>
      <c r="D23" s="3"/>
      <c r="E23" s="4"/>
      <c r="F23" s="5"/>
      <c r="G23" s="5"/>
      <c r="H23" s="6"/>
    </row>
    <row r="24" spans="1:8" x14ac:dyDescent="0.25">
      <c r="A24" s="2" t="s">
        <v>30</v>
      </c>
      <c r="B24" s="2" t="s">
        <v>8</v>
      </c>
      <c r="C24" s="3">
        <v>37</v>
      </c>
      <c r="D24" s="3"/>
      <c r="E24" s="4"/>
      <c r="F24" s="5">
        <v>437669</v>
      </c>
      <c r="G24" s="5">
        <f>F24/12</f>
        <v>36472.416666666664</v>
      </c>
      <c r="H24" s="6" t="s">
        <v>25</v>
      </c>
    </row>
    <row r="25" spans="1:8" x14ac:dyDescent="0.25">
      <c r="A25" s="2" t="s">
        <v>30</v>
      </c>
      <c r="B25" s="2"/>
      <c r="C25" s="3"/>
      <c r="D25" s="3"/>
      <c r="E25" s="4">
        <v>2000</v>
      </c>
      <c r="F25" s="5">
        <f>E25*E2</f>
        <v>3306.7559999999999</v>
      </c>
      <c r="G25" s="11">
        <f>F25/12</f>
        <v>275.56299999999999</v>
      </c>
      <c r="H25" s="6" t="s">
        <v>25</v>
      </c>
    </row>
    <row r="26" spans="1:8" x14ac:dyDescent="0.25">
      <c r="A26" s="2" t="s">
        <v>31</v>
      </c>
      <c r="B26" s="2" t="s">
        <v>29</v>
      </c>
      <c r="C26" s="3"/>
      <c r="D26" s="3"/>
      <c r="E26" s="4">
        <v>15400</v>
      </c>
      <c r="F26" s="5">
        <f>E26*E2</f>
        <v>25462.021199999999</v>
      </c>
      <c r="G26" s="11">
        <f>F26/12</f>
        <v>2121.8350999999998</v>
      </c>
      <c r="H26" s="6" t="s">
        <v>25</v>
      </c>
    </row>
    <row r="27" spans="1:8" x14ac:dyDescent="0.25">
      <c r="A27" s="2" t="s">
        <v>40</v>
      </c>
      <c r="B27" s="2" t="s">
        <v>32</v>
      </c>
      <c r="C27" s="3"/>
      <c r="D27" s="3"/>
      <c r="E27" s="4">
        <v>4800</v>
      </c>
      <c r="F27" s="5">
        <f>E27*E2</f>
        <v>7936.2143999999998</v>
      </c>
      <c r="G27" s="11">
        <f>F27/12</f>
        <v>661.35119999999995</v>
      </c>
      <c r="H27" s="6" t="s">
        <v>25</v>
      </c>
    </row>
    <row r="28" spans="1:8" x14ac:dyDescent="0.25">
      <c r="A28" s="2" t="s">
        <v>15</v>
      </c>
      <c r="B28" s="2" t="s">
        <v>26</v>
      </c>
      <c r="C28" s="9"/>
      <c r="D28" s="9"/>
      <c r="E28" s="4">
        <v>10773</v>
      </c>
      <c r="F28" s="5">
        <f>E28*E2</f>
        <v>17811.841194000001</v>
      </c>
      <c r="G28" s="12">
        <f>F28/12</f>
        <v>1484.3200995</v>
      </c>
      <c r="H28" s="6" t="s">
        <v>25</v>
      </c>
    </row>
    <row r="29" spans="1:8" x14ac:dyDescent="0.25">
      <c r="A29" s="2"/>
      <c r="B29" s="2"/>
      <c r="C29" s="9"/>
      <c r="D29" s="9"/>
      <c r="E29" s="4"/>
      <c r="F29" s="5"/>
      <c r="G29" s="5">
        <f>SUM(G24:G28)</f>
        <v>41015.486066166661</v>
      </c>
      <c r="H29" s="6"/>
    </row>
    <row r="30" spans="1:8" x14ac:dyDescent="0.25">
      <c r="A30" s="2" t="s">
        <v>23</v>
      </c>
      <c r="B30" s="2" t="s">
        <v>13</v>
      </c>
      <c r="C30" s="13" t="s">
        <v>18</v>
      </c>
      <c r="D30" s="13"/>
      <c r="E30" s="4"/>
      <c r="F30" s="5"/>
      <c r="G30" s="5"/>
      <c r="H30" s="6"/>
    </row>
    <row r="31" spans="1:8" x14ac:dyDescent="0.25">
      <c r="A31" s="2"/>
      <c r="B31" s="2" t="s">
        <v>21</v>
      </c>
      <c r="C31" s="9"/>
      <c r="D31" s="9"/>
      <c r="E31" s="4"/>
      <c r="F31" s="5"/>
      <c r="G31" s="5"/>
      <c r="H31" s="6"/>
    </row>
    <row r="32" spans="1:8" x14ac:dyDescent="0.25">
      <c r="A32" s="1" t="s">
        <v>33</v>
      </c>
      <c r="B32" s="2"/>
      <c r="C32" s="7"/>
      <c r="D32" s="2"/>
      <c r="E32" s="4"/>
      <c r="F32" s="5"/>
      <c r="G32" s="5"/>
      <c r="H32" s="6"/>
    </row>
    <row r="33" spans="1:8" x14ac:dyDescent="0.25">
      <c r="A33" s="2" t="s">
        <v>9</v>
      </c>
      <c r="B33" s="2" t="s">
        <v>11</v>
      </c>
      <c r="C33" s="3" t="s">
        <v>18</v>
      </c>
      <c r="D33" s="2"/>
      <c r="E33" s="4"/>
      <c r="F33" s="5"/>
      <c r="G33" s="5"/>
      <c r="H33" s="6"/>
    </row>
    <row r="34" spans="1:8" x14ac:dyDescent="0.25">
      <c r="A34" s="2" t="s">
        <v>10</v>
      </c>
      <c r="B34" s="2" t="s">
        <v>12</v>
      </c>
      <c r="C34" s="7"/>
      <c r="D34" s="2"/>
      <c r="E34" s="4">
        <v>4300</v>
      </c>
      <c r="F34" s="5">
        <f>E34*E2</f>
        <v>7109.5254000000004</v>
      </c>
      <c r="G34" s="5">
        <f>F34/12</f>
        <v>592.46045000000004</v>
      </c>
      <c r="H34" s="6" t="s">
        <v>25</v>
      </c>
    </row>
    <row r="35" spans="1:8" x14ac:dyDescent="0.25">
      <c r="A35" s="1" t="s">
        <v>34</v>
      </c>
      <c r="B35" s="2"/>
      <c r="C35" s="9"/>
      <c r="D35" s="2"/>
      <c r="E35" s="4"/>
      <c r="F35" s="5"/>
      <c r="G35" s="5"/>
      <c r="H35" s="6"/>
    </row>
    <row r="36" spans="1:8" x14ac:dyDescent="0.25">
      <c r="A36" s="2" t="s">
        <v>19</v>
      </c>
      <c r="B36" s="2" t="s">
        <v>20</v>
      </c>
      <c r="C36" s="9" t="s">
        <v>27</v>
      </c>
      <c r="D36" s="2"/>
      <c r="E36" s="4">
        <v>1800</v>
      </c>
      <c r="F36" s="5">
        <f>E36*E2</f>
        <v>2976.0803999999998</v>
      </c>
      <c r="G36" s="5">
        <f>F36/12</f>
        <v>248.0067</v>
      </c>
      <c r="H36" s="6" t="s">
        <v>25</v>
      </c>
    </row>
    <row r="37" spans="1:8" s="2" customFormat="1" ht="12.75" x14ac:dyDescent="0.2">
      <c r="A37" s="2" t="s">
        <v>39</v>
      </c>
      <c r="B37" s="2" t="s">
        <v>38</v>
      </c>
      <c r="C37" s="2" t="s">
        <v>37</v>
      </c>
      <c r="E37" s="4">
        <v>10000</v>
      </c>
      <c r="F37" s="4">
        <f>E37*E3</f>
        <v>0</v>
      </c>
      <c r="G37" s="4">
        <f>F37/12</f>
        <v>0</v>
      </c>
      <c r="H37" s="6" t="s">
        <v>25</v>
      </c>
    </row>
    <row r="38" spans="1:8" x14ac:dyDescent="0.25">
      <c r="A38" s="2" t="s">
        <v>16</v>
      </c>
      <c r="B38" s="2" t="s">
        <v>17</v>
      </c>
      <c r="C38" s="2"/>
      <c r="D38" s="2"/>
      <c r="E38" s="4">
        <v>4600</v>
      </c>
      <c r="F38" s="4">
        <f>E38*E2</f>
        <v>7605.5388000000003</v>
      </c>
      <c r="G38" s="4">
        <f>F38/12</f>
        <v>633.79489999999998</v>
      </c>
      <c r="H38" s="6" t="s">
        <v>25</v>
      </c>
    </row>
    <row r="39" spans="1:8" x14ac:dyDescent="0.25">
      <c r="A39" s="8"/>
      <c r="B39" s="2"/>
      <c r="C39" s="2"/>
      <c r="D39" s="2"/>
      <c r="E39" s="2"/>
      <c r="F39" s="2"/>
      <c r="G39" s="2"/>
      <c r="H39" s="2"/>
    </row>
  </sheetData>
  <mergeCells count="1">
    <mergeCell ref="H1:H2"/>
  </mergeCells>
  <pageMargins left="0.31496062992125984" right="0.31496062992125984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GBS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Heidi  Langgaard Johansen</dc:creator>
  <cp:lastModifiedBy>Heidi Langgaard Johansen</cp:lastModifiedBy>
  <cp:lastPrinted>2026-05-04T11:14:15Z</cp:lastPrinted>
  <dcterms:created xsi:type="dcterms:W3CDTF">2018-04-24T09:42:20Z</dcterms:created>
  <dcterms:modified xsi:type="dcterms:W3CDTF">2026-05-04T11:14:18Z</dcterms:modified>
</cp:coreProperties>
</file>